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819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16" i="1"/>
  <c r="F17" s="1"/>
  <c r="E15"/>
  <c r="E14"/>
  <c r="E13"/>
  <c r="E12"/>
  <c r="E16" s="1"/>
  <c r="F10"/>
  <c r="E9"/>
  <c r="F8"/>
  <c r="F11" s="1"/>
  <c r="E8"/>
  <c r="E11" s="1"/>
  <c r="B8"/>
  <c r="B9" s="1"/>
  <c r="B10" s="1"/>
  <c r="B12" s="1"/>
  <c r="F7"/>
  <c r="B19" l="1"/>
  <c r="B20" s="1"/>
  <c r="B13"/>
  <c r="B14" s="1"/>
  <c r="B15" s="1"/>
  <c r="E17"/>
  <c r="G17" s="1"/>
</calcChain>
</file>

<file path=xl/sharedStrings.xml><?xml version="1.0" encoding="utf-8"?>
<sst xmlns="http://schemas.openxmlformats.org/spreadsheetml/2006/main" count="32" uniqueCount="21">
  <si>
    <t>ABC COMPANY</t>
  </si>
  <si>
    <t>TRIAL BALANCE</t>
  </si>
  <si>
    <t>S#</t>
  </si>
  <si>
    <t>Account Name</t>
  </si>
  <si>
    <t>Account Head</t>
  </si>
  <si>
    <t>BALANCE</t>
  </si>
  <si>
    <t>Link To Ledger</t>
  </si>
  <si>
    <t>Receivable</t>
  </si>
  <si>
    <t>Payable</t>
  </si>
  <si>
    <t>ABC</t>
  </si>
  <si>
    <t>Supplier</t>
  </si>
  <si>
    <t>BCD</t>
  </si>
  <si>
    <t>DEF</t>
  </si>
  <si>
    <t>EFG</t>
  </si>
  <si>
    <t>SUB TOTAL</t>
  </si>
  <si>
    <t>Buyer</t>
  </si>
  <si>
    <t>GRAND TOTAL</t>
  </si>
  <si>
    <t>Profit / Loss Details</t>
  </si>
  <si>
    <t>Profit - Loss'!A1</t>
  </si>
  <si>
    <t>Purchase Sale Register</t>
  </si>
  <si>
    <t>Purchase - Sale Register'!A1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</si>
</sst>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  <font>
      <b/>
      <sz val="12"/>
      <color rgb="FF000000"/>
      <name val="Calibri"/>
      <family val="2"/>
    </font>
    <font>
      <u/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2" borderId="0" xfId="0" applyFont="1" applyFill="1"/>
    <xf numFmtId="44" fontId="0" fillId="0" borderId="0" xfId="0" applyNumberFormat="1" applyFont="1"/>
    <xf numFmtId="0" fontId="6" fillId="0" borderId="0" xfId="1" quotePrefix="1" applyFont="1" applyAlignment="1" applyProtection="1"/>
    <xf numFmtId="0" fontId="0" fillId="0" borderId="0" xfId="0" applyFont="1"/>
    <xf numFmtId="0" fontId="6" fillId="0" borderId="0" xfId="1" quotePrefix="1" applyAlignment="1" applyProtection="1"/>
    <xf numFmtId="0" fontId="7" fillId="0" borderId="0" xfId="0" applyFont="1" applyAlignment="1">
      <alignment horizontal="center"/>
    </xf>
    <xf numFmtId="44" fontId="7" fillId="0" borderId="0" xfId="0" applyNumberFormat="1" applyFont="1"/>
    <xf numFmtId="0" fontId="8" fillId="0" borderId="0" xfId="0" applyFont="1"/>
    <xf numFmtId="44" fontId="4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1%20Canada%20Incorporation%20Parties%20Ledge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ial Balance"/>
      <sheetName val="Delta Overseas (hidayatullah)"/>
      <sheetName val="Geo Equipment"/>
      <sheetName val="Mark Enterprises"/>
      <sheetName val="Basri Enterprises"/>
      <sheetName val="AGR TRADING CO"/>
      <sheetName val="Aman International"/>
      <sheetName val="WASILA ENTERPRISE"/>
      <sheetName val="Grand Royal Trading Co"/>
      <sheetName val="USA Import Export"/>
      <sheetName val="Rayan Textiles"/>
      <sheetName val="Ontario Inc Laropa Text"/>
      <sheetName val="Profit - Loss"/>
      <sheetName val="Purchase - Sale Register"/>
    </sheetNames>
    <sheetDataSet>
      <sheetData sheetId="0"/>
      <sheetData sheetId="1">
        <row r="99">
          <cell r="J99">
            <v>4899.3000000000011</v>
          </cell>
        </row>
      </sheetData>
      <sheetData sheetId="2">
        <row r="99">
          <cell r="J99">
            <v>150.28999999999996</v>
          </cell>
        </row>
      </sheetData>
      <sheetData sheetId="3">
        <row r="61">
          <cell r="J61">
            <v>0</v>
          </cell>
        </row>
      </sheetData>
      <sheetData sheetId="4">
        <row r="59">
          <cell r="J59">
            <v>5161.0399465</v>
          </cell>
        </row>
      </sheetData>
      <sheetData sheetId="5"/>
      <sheetData sheetId="6"/>
      <sheetData sheetId="7"/>
      <sheetData sheetId="8">
        <row r="64">
          <cell r="J64">
            <v>-3366.8399999999965</v>
          </cell>
        </row>
      </sheetData>
      <sheetData sheetId="9">
        <row r="40">
          <cell r="J40">
            <v>-20</v>
          </cell>
        </row>
      </sheetData>
      <sheetData sheetId="10">
        <row r="41">
          <cell r="J41">
            <v>0</v>
          </cell>
        </row>
      </sheetData>
      <sheetData sheetId="11">
        <row r="60">
          <cell r="J60">
            <v>-238.43000000000029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sqref="A1:G21"/>
    </sheetView>
  </sheetViews>
  <sheetFormatPr defaultRowHeight="15"/>
  <cols>
    <col min="2" max="2" width="3.85546875" bestFit="1" customWidth="1"/>
    <col min="3" max="3" width="22.5703125" bestFit="1" customWidth="1"/>
    <col min="4" max="4" width="17.140625" bestFit="1" customWidth="1"/>
    <col min="5" max="5" width="13.85546875" bestFit="1" customWidth="1"/>
    <col min="6" max="6" width="12.28515625" bestFit="1" customWidth="1"/>
    <col min="7" max="7" width="28.5703125" bestFit="1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31.5">
      <c r="A2" s="1"/>
      <c r="B2" s="2" t="s">
        <v>0</v>
      </c>
      <c r="C2" s="3"/>
      <c r="D2" s="3"/>
      <c r="E2" s="3"/>
      <c r="F2" s="3"/>
      <c r="G2" s="3"/>
    </row>
    <row r="3" spans="1:7" ht="23.25">
      <c r="A3" s="1"/>
      <c r="B3" s="4" t="s">
        <v>1</v>
      </c>
      <c r="C3" s="3"/>
      <c r="D3" s="3"/>
      <c r="E3" s="3"/>
      <c r="F3" s="3"/>
      <c r="G3" s="3"/>
    </row>
    <row r="4" spans="1:7" ht="23.25">
      <c r="A4" s="1"/>
      <c r="B4" s="5"/>
      <c r="C4" s="5"/>
      <c r="D4" s="5"/>
      <c r="E4" s="5"/>
      <c r="F4" s="5"/>
      <c r="G4" s="5"/>
    </row>
    <row r="5" spans="1:7" ht="18.75">
      <c r="A5" s="1"/>
      <c r="B5" s="6" t="s">
        <v>2</v>
      </c>
      <c r="C5" s="6" t="s">
        <v>3</v>
      </c>
      <c r="D5" s="6" t="s">
        <v>4</v>
      </c>
      <c r="E5" s="6" t="s">
        <v>5</v>
      </c>
      <c r="F5" s="3"/>
      <c r="G5" s="6" t="s">
        <v>6</v>
      </c>
    </row>
    <row r="6" spans="1:7" ht="18.75">
      <c r="A6" s="1"/>
      <c r="B6" s="3"/>
      <c r="C6" s="3"/>
      <c r="D6" s="3"/>
      <c r="E6" s="7" t="s">
        <v>7</v>
      </c>
      <c r="F6" s="7" t="s">
        <v>8</v>
      </c>
      <c r="G6" s="3"/>
    </row>
    <row r="7" spans="1:7" ht="15.75">
      <c r="A7" s="1"/>
      <c r="B7" s="8">
        <v>1</v>
      </c>
      <c r="C7" s="9" t="s">
        <v>9</v>
      </c>
      <c r="D7" s="8" t="s">
        <v>10</v>
      </c>
      <c r="E7" s="1"/>
      <c r="F7" s="10">
        <f>'[1]USA Import Export'!J40</f>
        <v>-20</v>
      </c>
      <c r="G7" s="11"/>
    </row>
    <row r="8" spans="1:7" ht="15.75">
      <c r="A8" s="12"/>
      <c r="B8" s="8">
        <f>B7+1</f>
        <v>2</v>
      </c>
      <c r="C8" s="9" t="s">
        <v>11</v>
      </c>
      <c r="D8" s="8" t="s">
        <v>10</v>
      </c>
      <c r="E8" s="10">
        <f>SUM(E7)</f>
        <v>0</v>
      </c>
      <c r="F8" s="10">
        <f>'[1]Rayan Textiles'!J41</f>
        <v>0</v>
      </c>
      <c r="G8" s="11"/>
    </row>
    <row r="9" spans="1:7" ht="15.75">
      <c r="A9" s="12"/>
      <c r="B9" s="8">
        <f>B8+1</f>
        <v>3</v>
      </c>
      <c r="C9" s="9" t="s">
        <v>12</v>
      </c>
      <c r="D9" s="8" t="s">
        <v>10</v>
      </c>
      <c r="E9" s="10">
        <f>'[1]Ontario Inc Laropa Text'!J60</f>
        <v>-238.43000000000029</v>
      </c>
      <c r="F9" s="10"/>
      <c r="G9" s="13"/>
    </row>
    <row r="10" spans="1:7" ht="15.75">
      <c r="A10" s="12"/>
      <c r="B10" s="8">
        <f>B9+1</f>
        <v>4</v>
      </c>
      <c r="C10" s="9" t="s">
        <v>13</v>
      </c>
      <c r="D10" s="8" t="s">
        <v>10</v>
      </c>
      <c r="E10" s="10"/>
      <c r="F10" s="10">
        <f>'[1]Grand Royal Trading Co'!J64</f>
        <v>-3366.8399999999965</v>
      </c>
      <c r="G10" s="13"/>
    </row>
    <row r="11" spans="1:7" ht="15.75">
      <c r="A11" s="1"/>
      <c r="B11" s="8"/>
      <c r="C11" s="14" t="s">
        <v>14</v>
      </c>
      <c r="D11" s="3"/>
      <c r="E11" s="15">
        <f>SUM(E7:E10)</f>
        <v>-238.43000000000029</v>
      </c>
      <c r="F11" s="15">
        <f>SUM(F7:F10)</f>
        <v>-3386.8399999999965</v>
      </c>
      <c r="G11" s="16"/>
    </row>
    <row r="12" spans="1:7" ht="15.75">
      <c r="A12" s="1"/>
      <c r="B12" s="8">
        <f>B10+1</f>
        <v>5</v>
      </c>
      <c r="C12" s="9" t="s">
        <v>9</v>
      </c>
      <c r="D12" s="8" t="s">
        <v>15</v>
      </c>
      <c r="E12" s="17">
        <f>'[1]Delta Overseas (hidayatullah)'!J99</f>
        <v>4899.3000000000011</v>
      </c>
      <c r="F12" s="17">
        <v>0</v>
      </c>
      <c r="G12" s="11"/>
    </row>
    <row r="13" spans="1:7" ht="15.75">
      <c r="A13" s="1"/>
      <c r="B13" s="8">
        <f t="shared" ref="B13:B15" si="0">B12+1</f>
        <v>6</v>
      </c>
      <c r="C13" s="9" t="s">
        <v>11</v>
      </c>
      <c r="D13" s="8" t="s">
        <v>15</v>
      </c>
      <c r="E13" s="17">
        <f>'[1]Geo Equipment'!J99</f>
        <v>150.28999999999996</v>
      </c>
      <c r="F13" s="17"/>
      <c r="G13" s="13"/>
    </row>
    <row r="14" spans="1:7" ht="15.75">
      <c r="A14" s="1"/>
      <c r="B14" s="8">
        <f t="shared" si="0"/>
        <v>7</v>
      </c>
      <c r="C14" s="9" t="s">
        <v>12</v>
      </c>
      <c r="D14" s="8" t="s">
        <v>15</v>
      </c>
      <c r="E14" s="17">
        <f>'[1]Mark Enterprises'!J61</f>
        <v>0</v>
      </c>
      <c r="F14" s="17"/>
      <c r="G14" s="13"/>
    </row>
    <row r="15" spans="1:7" ht="15.75">
      <c r="A15" s="1"/>
      <c r="B15" s="8">
        <f t="shared" si="0"/>
        <v>8</v>
      </c>
      <c r="C15" s="9" t="s">
        <v>13</v>
      </c>
      <c r="D15" s="8" t="s">
        <v>15</v>
      </c>
      <c r="E15" s="17">
        <f>'[1]Basri Enterprises'!J59</f>
        <v>5161.0399465</v>
      </c>
      <c r="F15" s="17"/>
      <c r="G15" s="13"/>
    </row>
    <row r="16" spans="1:7" ht="15.75">
      <c r="A16" s="1"/>
      <c r="B16" s="8"/>
      <c r="C16" s="14" t="s">
        <v>14</v>
      </c>
      <c r="D16" s="3"/>
      <c r="E16" s="15">
        <f>SUM(E12:E15)</f>
        <v>10210.629946500001</v>
      </c>
      <c r="F16" s="15">
        <f>SUM(F12:F15)</f>
        <v>0</v>
      </c>
      <c r="G16" s="8"/>
    </row>
    <row r="17" spans="1:7" ht="15.75">
      <c r="A17" s="1"/>
      <c r="B17" s="8"/>
      <c r="C17" s="14" t="s">
        <v>16</v>
      </c>
      <c r="D17" s="3"/>
      <c r="E17" s="15">
        <f>E16+E11</f>
        <v>9972.1999465000008</v>
      </c>
      <c r="F17" s="15">
        <f>F16+F11</f>
        <v>-3386.8399999999965</v>
      </c>
      <c r="G17" s="15">
        <f>E17+F17</f>
        <v>6585.3599465000043</v>
      </c>
    </row>
    <row r="18" spans="1:7" ht="15.75">
      <c r="A18" s="1"/>
      <c r="B18" s="8"/>
      <c r="C18" s="8"/>
      <c r="D18" s="8"/>
      <c r="E18" s="17"/>
      <c r="F18" s="17"/>
      <c r="G18" s="8"/>
    </row>
    <row r="19" spans="1:7" ht="15.75">
      <c r="A19" s="1"/>
      <c r="B19" s="8">
        <f>B12+1</f>
        <v>6</v>
      </c>
      <c r="C19" s="8" t="s">
        <v>17</v>
      </c>
      <c r="D19" s="8"/>
      <c r="E19" s="17"/>
      <c r="F19" s="17"/>
      <c r="G19" s="11" t="s">
        <v>18</v>
      </c>
    </row>
    <row r="20" spans="1:7" ht="15.75">
      <c r="A20" s="1"/>
      <c r="B20" s="8">
        <f>B19+1</f>
        <v>7</v>
      </c>
      <c r="C20" s="8" t="s">
        <v>19</v>
      </c>
      <c r="D20" s="8"/>
      <c r="E20" s="17"/>
      <c r="F20" s="17"/>
      <c r="G20" s="11" t="s">
        <v>20</v>
      </c>
    </row>
    <row r="21" spans="1:7" ht="15.75">
      <c r="A21" s="1"/>
      <c r="B21" s="8"/>
      <c r="C21" s="8"/>
      <c r="D21" s="8"/>
      <c r="E21" s="17"/>
      <c r="F21" s="17"/>
      <c r="G21" s="8"/>
    </row>
  </sheetData>
  <mergeCells count="10">
    <mergeCell ref="C11:D11"/>
    <mergeCell ref="C16:D16"/>
    <mergeCell ref="C17:D17"/>
    <mergeCell ref="B2:G2"/>
    <mergeCell ref="B3:G3"/>
    <mergeCell ref="B5:B6"/>
    <mergeCell ref="C5:C6"/>
    <mergeCell ref="D5:D6"/>
    <mergeCell ref="E5:F5"/>
    <mergeCell ref="G5:G6"/>
  </mergeCells>
  <hyperlinks>
    <hyperlink ref="G19" location="'Profit - Loss'!A1" display="'Profit - Loss'!A1"/>
    <hyperlink ref="G20" location="'Purchase - Sale Register'!A1" display="'Purchase - Sale Register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Rehan Iqbal</dc:creator>
  <cp:lastModifiedBy>Rehan Iqbal</cp:lastModifiedBy>
  <dcterms:created xsi:type="dcterms:W3CDTF">2022-07-20T14:06:17Z</dcterms:created>
  <dcterms:modified xsi:type="dcterms:W3CDTF">2022-07-20T14:07:53Z</dcterms:modified>
</cp:coreProperties>
</file>